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 activeTab="1"/>
  </bookViews>
  <sheets>
    <sheet name="меню с 1,5 до 3 лет" sheetId="1" r:id="rId1"/>
    <sheet name="меню 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8" i="2"/>
  <c r="C28" i="2"/>
  <c r="D24" i="2"/>
  <c r="C24" i="2"/>
  <c r="D15" i="2"/>
  <c r="D12" i="2"/>
  <c r="C12" i="2"/>
  <c r="H74" i="1"/>
  <c r="H75" i="1" s="1"/>
  <c r="G74" i="1"/>
  <c r="G75" i="1" s="1"/>
  <c r="D74" i="1"/>
  <c r="D75" i="1" s="1"/>
  <c r="C74" i="1"/>
  <c r="C75" i="1" s="1"/>
  <c r="H67" i="1"/>
  <c r="G67" i="1"/>
  <c r="D67" i="1"/>
  <c r="C67" i="1"/>
  <c r="H63" i="1"/>
  <c r="G63" i="1"/>
  <c r="D63" i="1"/>
  <c r="C63" i="1"/>
  <c r="G53" i="1"/>
  <c r="C53" i="1"/>
  <c r="H50" i="1"/>
  <c r="G50" i="1"/>
  <c r="D50" i="1"/>
  <c r="C50" i="1"/>
  <c r="H38" i="1"/>
  <c r="H37" i="1"/>
  <c r="G37" i="1"/>
  <c r="D37" i="1"/>
  <c r="D38" i="1" s="1"/>
  <c r="C37" i="1"/>
  <c r="C38" i="1" s="1"/>
  <c r="H30" i="1"/>
  <c r="G30" i="1"/>
  <c r="D30" i="1"/>
  <c r="C30" i="1"/>
  <c r="H26" i="1"/>
  <c r="G26" i="1"/>
  <c r="G38" i="1" s="1"/>
  <c r="D26" i="1"/>
  <c r="C26" i="1"/>
  <c r="G15" i="1"/>
  <c r="C15" i="1"/>
  <c r="H12" i="1"/>
  <c r="G12" i="1"/>
  <c r="D12" i="1"/>
  <c r="C12" i="1"/>
  <c r="C35" i="2" l="1"/>
  <c r="D35" i="2"/>
</calcChain>
</file>

<file path=xl/sharedStrings.xml><?xml version="1.0" encoding="utf-8"?>
<sst xmlns="http://schemas.openxmlformats.org/spreadsheetml/2006/main" count="188" uniqueCount="76">
  <si>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</si>
  <si>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</si>
  <si>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</si>
  <si>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"15" декабря  2025г</t>
  </si>
  <si>
    <t>Дата: "16" декабря 2025г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</si>
  <si>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</si>
  <si>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</si>
  <si>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</si>
  <si>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</si>
  <si>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</si>
  <si>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</si>
  <si>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Суп молочный с макаронными изделиями</t>
  </si>
  <si>
    <t>Запеканка творожная</t>
  </si>
  <si>
    <t>Цикорий с молоком</t>
  </si>
  <si>
    <t>Соус фруктовый</t>
  </si>
  <si>
    <t>Бутерброды с маслом (1-й вар)</t>
  </si>
  <si>
    <t>Какао с молоком</t>
  </si>
  <si>
    <t>Бутерброды с сыром (1-й вар)</t>
  </si>
  <si>
    <t>Итого за завтрак:</t>
  </si>
  <si>
    <t>2 ЗАВТРАК</t>
  </si>
  <si>
    <t>Сок</t>
  </si>
  <si>
    <t>Фрукты</t>
  </si>
  <si>
    <t>ОБЕД</t>
  </si>
  <si>
    <t>Салат из белокачанной капусты</t>
  </si>
  <si>
    <t>Суп картофельный с клецками</t>
  </si>
  <si>
    <t>суп картофельный с макаронными изделиями</t>
  </si>
  <si>
    <t>Плов из птицы</t>
  </si>
  <si>
    <t>Котлета из говядины</t>
  </si>
  <si>
    <t>Напиток шиповника</t>
  </si>
  <si>
    <t>Каша гречневая рассыпчатая</t>
  </si>
  <si>
    <t>Хлеб пшеничный</t>
  </si>
  <si>
    <t>Компот из смеси сухофруктов</t>
  </si>
  <si>
    <t>Хлеб ржаной</t>
  </si>
  <si>
    <t>Итого за обед:</t>
  </si>
  <si>
    <t>ПОЛДНИК</t>
  </si>
  <si>
    <t>Чай с сахаром</t>
  </si>
  <si>
    <t>Н-к Цикория</t>
  </si>
  <si>
    <t>Кондитерские изделия (Вафли)</t>
  </si>
  <si>
    <t>Печенье</t>
  </si>
  <si>
    <t>Итого за полдник:</t>
  </si>
  <si>
    <t>УЖИН</t>
  </si>
  <si>
    <t xml:space="preserve">Оладьи </t>
  </si>
  <si>
    <t>Котлеты картофельные</t>
  </si>
  <si>
    <t>Повидло</t>
  </si>
  <si>
    <t>Соус сметанный</t>
  </si>
  <si>
    <t>Кофейный н-к</t>
  </si>
  <si>
    <t>Итого за ужин:</t>
  </si>
  <si>
    <t>Итого за день:</t>
  </si>
  <si>
    <t>Дата: "17" декабря  2025г</t>
  </si>
  <si>
    <t>Дата: "18" декабря 2025г</t>
  </si>
  <si>
    <t>Омлет натуральный</t>
  </si>
  <si>
    <t>Пудинг тврожный</t>
  </si>
  <si>
    <t>Кофейный  с молоком</t>
  </si>
  <si>
    <t>Сгущ.молоко</t>
  </si>
  <si>
    <t>Бутерброд с маслом</t>
  </si>
  <si>
    <t>Бутерброд с повидлом</t>
  </si>
  <si>
    <t>Салат витаминный с р.м.</t>
  </si>
  <si>
    <t>Салат из св. моркови и яблок с р.м</t>
  </si>
  <si>
    <t>Свекольник с курой</t>
  </si>
  <si>
    <t>Щи из св. капусты с картофелем</t>
  </si>
  <si>
    <t>Оладьи из печени</t>
  </si>
  <si>
    <t>Бефстроганов из говядины</t>
  </si>
  <si>
    <t>Пюре картофельное</t>
  </si>
  <si>
    <t>Рис отварной</t>
  </si>
  <si>
    <t>Компот из с\ф</t>
  </si>
  <si>
    <t>Кисель</t>
  </si>
  <si>
    <t>Кисломолочный напиток (Снежочек)</t>
  </si>
  <si>
    <t>Чай с молоком</t>
  </si>
  <si>
    <t>Булочка дорожная</t>
  </si>
  <si>
    <t>Каша  пшеничная</t>
  </si>
  <si>
    <t>Овощи в молочном соусе</t>
  </si>
  <si>
    <t>Возрастная категория:  с 3 до 7 лет</t>
  </si>
  <si>
    <t>Фрукт</t>
  </si>
  <si>
    <t>Салат из св.моркови и яблок с р.м.</t>
  </si>
  <si>
    <t>Щи из св.капусты с картофелем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</si>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</sst>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Fill="1" applyBorder="1" applyAlignment="1" applyProtection="1">
      <alignment horizontal="left" vertical="center"/>
      <protection locked="0"/>
    </xf>
    <xf numFmtId="0" fontId="7" fillId="3" borderId="11" xfId="1" applyFont="1" applyFill="1" applyBorder="1" applyAlignment="1">
      <alignment horizontal="center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Fill="1" applyBorder="1" applyAlignment="1" applyProtection="1">
      <alignment horizontal="left"/>
      <protection locked="0"/>
    </xf>
    <xf numFmtId="0" fontId="6" fillId="0" borderId="1" xfId="1" applyNumberFormat="1" applyFont="1" applyBorder="1" applyAlignment="1" applyProtection="1">
      <alignment horizontal="center" wrapText="1"/>
      <protection locked="0"/>
    </xf>
    <xf numFmtId="2" fontId="6" fillId="0" borderId="1" xfId="1" applyNumberFormat="1" applyFont="1" applyBorder="1" applyAlignment="1" applyProtection="1">
      <alignment horizontal="left"/>
      <protection locked="0"/>
    </xf>
    <xf numFmtId="0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 vertical="center"/>
      <protection locked="0"/>
    </xf>
    <xf numFmtId="2" fontId="6" fillId="0" borderId="2" xfId="1" applyNumberFormat="1" applyFont="1" applyFill="1" applyBorder="1" applyAlignment="1" applyProtection="1">
      <alignment horizontal="left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7" fillId="3" borderId="11" xfId="1" applyNumberFormat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5" fillId="0" borderId="11" xfId="1" applyNumberFormat="1" applyFont="1" applyBorder="1" applyAlignment="1" applyProtection="1">
      <alignment vertical="center"/>
      <protection locked="0"/>
    </xf>
    <xf numFmtId="2" fontId="6" fillId="0" borderId="11" xfId="1" applyNumberFormat="1" applyFont="1" applyBorder="1" applyAlignment="1" applyProtection="1">
      <protection locked="0"/>
    </xf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1" xfId="1" applyNumberFormat="1" applyFont="1" applyBorder="1" applyAlignment="1" applyProtection="1">
      <protection locked="0"/>
    </xf>
    <xf numFmtId="0" fontId="9" fillId="0" borderId="11" xfId="1" applyNumberFormat="1" applyFont="1" applyBorder="1" applyAlignment="1" applyProtection="1">
      <alignment horizontal="center" wrapText="1"/>
      <protection locked="0"/>
    </xf>
    <xf numFmtId="2" fontId="9" fillId="0" borderId="11" xfId="1" applyNumberFormat="1" applyFont="1" applyBorder="1" applyAlignment="1" applyProtection="1">
      <alignment horizontal="left"/>
      <protection locked="0"/>
    </xf>
    <xf numFmtId="0" fontId="9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11" xfId="1" applyNumberFormat="1" applyFont="1" applyBorder="1" applyAlignment="1" applyProtection="1">
      <alignment horizontal="center" vertical="center" wrapText="1"/>
      <protection locked="0"/>
    </xf>
    <xf numFmtId="0" fontId="10" fillId="0" borderId="5" xfId="1" applyFont="1" applyBorder="1" applyAlignment="1">
      <alignment vertical="center"/>
    </xf>
    <xf numFmtId="0" fontId="11" fillId="0" borderId="4" xfId="1" applyFont="1" applyBorder="1"/>
    <xf numFmtId="0" fontId="12" fillId="0" borderId="5" xfId="1" applyFont="1" applyBorder="1" applyAlignment="1">
      <alignment vertical="center"/>
    </xf>
    <xf numFmtId="0" fontId="13" fillId="0" borderId="0" xfId="1" applyFont="1" applyBorder="1" applyAlignment="1">
      <alignment horizontal="left" vertical="center"/>
    </xf>
    <xf numFmtId="0" fontId="12" fillId="0" borderId="6" xfId="1" applyFont="1" applyBorder="1" applyAlignment="1"/>
    <xf numFmtId="0" fontId="11" fillId="0" borderId="8" xfId="1" applyFont="1" applyBorder="1"/>
    <xf numFmtId="2" fontId="6" fillId="0" borderId="11" xfId="1" applyNumberFormat="1" applyFont="1" applyFill="1" applyBorder="1" applyAlignment="1" applyProtection="1">
      <protection locked="0"/>
    </xf>
    <xf numFmtId="0" fontId="14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4" fillId="3" borderId="11" xfId="1" applyNumberFormat="1" applyFont="1" applyFill="1" applyBorder="1" applyAlignment="1">
      <alignment horizontal="center"/>
    </xf>
    <xf numFmtId="2" fontId="6" fillId="0" borderId="11" xfId="1" applyNumberFormat="1" applyFont="1" applyFill="1" applyBorder="1" applyAlignment="1" applyProtection="1">
      <alignment horizontal="left"/>
      <protection locked="0"/>
    </xf>
    <xf numFmtId="0" fontId="14" fillId="4" borderId="11" xfId="1" applyFont="1" applyFill="1" applyBorder="1" applyAlignment="1">
      <alignment horizontal="center"/>
    </xf>
    <xf numFmtId="2" fontId="6" fillId="0" borderId="1" xfId="1" applyNumberFormat="1" applyFont="1" applyFill="1" applyBorder="1" applyAlignment="1" applyProtection="1">
      <alignment horizontal="left"/>
      <protection locked="0"/>
    </xf>
    <xf numFmtId="0" fontId="7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4" fillId="4" borderId="11" xfId="1" applyFont="1" applyFill="1" applyBorder="1" applyAlignment="1">
      <alignment horizontal="right"/>
    </xf>
    <xf numFmtId="0" fontId="14" fillId="3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view="pageBreakPreview" topLeftCell="A55" workbookViewId="0">
      <selection activeCell="G42" sqref="G42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8.7109375" style="1" customWidth="1"/>
    <col min="4" max="4" width="8.7109375" style="1"/>
    <col min="5" max="5" width="5" style="1" customWidth="1"/>
    <col min="6" max="6" width="38.28515625" style="1" customWidth="1"/>
    <col min="7" max="7" width="6.85546875" style="1" customWidth="1"/>
    <col min="8" max="16384" width="8.7109375" style="1"/>
  </cols>
  <sheetData>
    <row r="1" spans="1:8" ht="14.25" customHeight="1" x14ac:dyDescent="0.25">
      <c r="A1" s="70" t="s">
        <v>0</v>
      </c>
      <c r="B1" s="70"/>
      <c r="C1" s="70"/>
      <c r="D1" s="70"/>
      <c r="E1" s="71" t="s">
        <v>0</v>
      </c>
      <c r="F1" s="71"/>
      <c r="G1" s="71"/>
      <c r="H1" s="71"/>
    </row>
    <row r="2" spans="1:8" ht="12" customHeight="1" x14ac:dyDescent="0.25">
      <c r="A2" s="67" t="s">
        <v>1</v>
      </c>
      <c r="B2" s="67"/>
      <c r="C2" s="67"/>
      <c r="D2" s="67"/>
      <c r="E2" s="72" t="s">
        <v>1</v>
      </c>
      <c r="F2" s="72"/>
      <c r="G2" s="72"/>
      <c r="H2" s="72"/>
    </row>
    <row r="3" spans="1:8" x14ac:dyDescent="0.25">
      <c r="A3" s="2"/>
      <c r="B3" s="68" t="s">
        <v>2</v>
      </c>
      <c r="C3" s="68"/>
      <c r="D3" s="3"/>
      <c r="E3" s="4"/>
      <c r="F3" s="68" t="s">
        <v>2</v>
      </c>
      <c r="G3" s="68"/>
      <c r="H3" s="3"/>
    </row>
    <row r="4" spans="1:8" x14ac:dyDescent="0.25">
      <c r="A4" s="2"/>
      <c r="B4" s="5" t="s">
        <v>3</v>
      </c>
      <c r="C4" s="6"/>
      <c r="D4" s="3"/>
      <c r="E4" s="4"/>
      <c r="F4" s="5" t="s">
        <v>4</v>
      </c>
      <c r="G4" s="4"/>
      <c r="H4" s="3"/>
    </row>
    <row r="5" spans="1:8" x14ac:dyDescent="0.25">
      <c r="A5" s="7"/>
      <c r="B5" s="8" t="s">
        <v>5</v>
      </c>
      <c r="C5" s="8"/>
      <c r="D5" s="9"/>
      <c r="E5" s="10"/>
      <c r="F5" s="8" t="s">
        <v>5</v>
      </c>
      <c r="G5" s="10"/>
      <c r="H5" s="9"/>
    </row>
    <row r="6" spans="1:8" ht="51" x14ac:dyDescent="0.25">
      <c r="A6" s="11" t="s">
        <v>6</v>
      </c>
      <c r="B6" s="12" t="s">
        <v>7</v>
      </c>
      <c r="C6" s="13" t="s">
        <v>8</v>
      </c>
      <c r="D6" s="13" t="s">
        <v>9</v>
      </c>
      <c r="E6" s="11" t="s">
        <v>6</v>
      </c>
      <c r="F6" s="12" t="s">
        <v>7</v>
      </c>
      <c r="G6" s="13" t="s">
        <v>8</v>
      </c>
      <c r="H6" s="13" t="s">
        <v>9</v>
      </c>
    </row>
    <row r="7" spans="1:8" ht="15" customHeight="1" x14ac:dyDescent="0.25">
      <c r="A7" s="69" t="s">
        <v>10</v>
      </c>
      <c r="B7" s="69"/>
      <c r="C7" s="69"/>
      <c r="D7" s="69"/>
      <c r="E7" s="69" t="s">
        <v>10</v>
      </c>
      <c r="F7" s="69"/>
      <c r="G7" s="69"/>
      <c r="H7" s="69"/>
    </row>
    <row r="8" spans="1:8" ht="15" customHeight="1" x14ac:dyDescent="0.25">
      <c r="A8" s="14">
        <v>139</v>
      </c>
      <c r="B8" s="15" t="s">
        <v>11</v>
      </c>
      <c r="C8" s="16">
        <v>150</v>
      </c>
      <c r="D8" s="17">
        <v>144.18</v>
      </c>
      <c r="E8" s="14">
        <v>279</v>
      </c>
      <c r="F8" s="15" t="s">
        <v>12</v>
      </c>
      <c r="G8" s="16">
        <v>130</v>
      </c>
      <c r="H8" s="17">
        <v>258.68</v>
      </c>
    </row>
    <row r="9" spans="1:8" ht="15" customHeight="1" x14ac:dyDescent="0.3">
      <c r="A9" s="18">
        <v>467</v>
      </c>
      <c r="B9" s="19" t="s">
        <v>13</v>
      </c>
      <c r="C9" s="16">
        <v>180</v>
      </c>
      <c r="D9" s="17">
        <v>128.61000000000001</v>
      </c>
      <c r="E9" s="20">
        <v>484</v>
      </c>
      <c r="F9" s="21" t="s">
        <v>14</v>
      </c>
      <c r="G9" s="16">
        <v>20</v>
      </c>
      <c r="H9" s="17">
        <v>6.99</v>
      </c>
    </row>
    <row r="10" spans="1:8" ht="15" customHeight="1" x14ac:dyDescent="0.25">
      <c r="A10" s="22">
        <v>69</v>
      </c>
      <c r="B10" s="23" t="s">
        <v>15</v>
      </c>
      <c r="C10" s="16">
        <v>30</v>
      </c>
      <c r="D10" s="17">
        <v>125.14</v>
      </c>
      <c r="E10" s="14">
        <v>462</v>
      </c>
      <c r="F10" s="19" t="s">
        <v>16</v>
      </c>
      <c r="G10" s="16">
        <v>180</v>
      </c>
      <c r="H10" s="17">
        <v>84.6</v>
      </c>
    </row>
    <row r="11" spans="1:8" ht="15" customHeight="1" x14ac:dyDescent="0.25">
      <c r="A11" s="22"/>
      <c r="B11" s="23"/>
      <c r="C11" s="16"/>
      <c r="D11" s="17"/>
      <c r="E11" s="22">
        <v>63</v>
      </c>
      <c r="F11" s="23" t="s">
        <v>17</v>
      </c>
      <c r="G11" s="16">
        <v>30</v>
      </c>
      <c r="H11" s="17">
        <v>99.34</v>
      </c>
    </row>
    <row r="12" spans="1:8" ht="15" customHeight="1" x14ac:dyDescent="0.25">
      <c r="A12" s="65" t="s">
        <v>18</v>
      </c>
      <c r="B12" s="65"/>
      <c r="C12" s="24">
        <f>SUM(C8:C11)</f>
        <v>360</v>
      </c>
      <c r="D12" s="24">
        <f>SUM(D8:D11)</f>
        <v>397.93</v>
      </c>
      <c r="E12" s="65" t="s">
        <v>18</v>
      </c>
      <c r="F12" s="65"/>
      <c r="G12" s="24">
        <f>SUM(G8:G11)</f>
        <v>360</v>
      </c>
      <c r="H12" s="24">
        <f>SUM(H8:H11)</f>
        <v>449.61</v>
      </c>
    </row>
    <row r="13" spans="1:8" ht="15" customHeight="1" x14ac:dyDescent="0.25">
      <c r="A13" s="66" t="s">
        <v>19</v>
      </c>
      <c r="B13" s="66"/>
      <c r="C13" s="66"/>
      <c r="D13" s="66"/>
      <c r="E13" s="66" t="s">
        <v>19</v>
      </c>
      <c r="F13" s="66"/>
      <c r="G13" s="66"/>
      <c r="H13" s="66"/>
    </row>
    <row r="14" spans="1:8" ht="15" customHeight="1" x14ac:dyDescent="0.25">
      <c r="A14" s="22">
        <v>501</v>
      </c>
      <c r="B14" s="25" t="s">
        <v>20</v>
      </c>
      <c r="C14" s="16">
        <v>150</v>
      </c>
      <c r="D14" s="17">
        <v>64.5</v>
      </c>
      <c r="E14" s="14">
        <v>82</v>
      </c>
      <c r="F14" s="15" t="s">
        <v>21</v>
      </c>
      <c r="G14" s="16">
        <v>95</v>
      </c>
      <c r="H14" s="17">
        <v>54.6</v>
      </c>
    </row>
    <row r="15" spans="1:8" ht="15" customHeight="1" x14ac:dyDescent="0.25">
      <c r="A15" s="65" t="s">
        <v>18</v>
      </c>
      <c r="B15" s="65"/>
      <c r="C15" s="24">
        <f>SUM(C14:C14)</f>
        <v>150</v>
      </c>
      <c r="D15" s="26">
        <v>135</v>
      </c>
      <c r="E15" s="65" t="s">
        <v>18</v>
      </c>
      <c r="F15" s="65"/>
      <c r="G15" s="24">
        <f>SUM(G14:G14)</f>
        <v>95</v>
      </c>
      <c r="H15" s="26">
        <v>135</v>
      </c>
    </row>
    <row r="16" spans="1:8" ht="15" customHeight="1" x14ac:dyDescent="0.25">
      <c r="A16" s="66" t="s">
        <v>22</v>
      </c>
      <c r="B16" s="66"/>
      <c r="C16" s="66"/>
      <c r="D16" s="66"/>
      <c r="E16" s="66" t="s">
        <v>22</v>
      </c>
      <c r="F16" s="66"/>
      <c r="G16" s="66"/>
      <c r="H16" s="66"/>
    </row>
    <row r="17" spans="1:8" ht="15" customHeight="1" x14ac:dyDescent="0.3">
      <c r="A17" s="18">
        <v>1</v>
      </c>
      <c r="B17" s="27" t="s">
        <v>23</v>
      </c>
      <c r="C17" s="16">
        <v>40</v>
      </c>
      <c r="D17" s="17">
        <v>37.6</v>
      </c>
      <c r="E17" s="14"/>
      <c r="F17" s="15"/>
      <c r="G17" s="16"/>
      <c r="H17" s="17"/>
    </row>
    <row r="18" spans="1:8" ht="15" customHeight="1" x14ac:dyDescent="0.25">
      <c r="A18" s="14">
        <v>112</v>
      </c>
      <c r="B18" s="15" t="s">
        <v>24</v>
      </c>
      <c r="C18" s="16">
        <v>180</v>
      </c>
      <c r="D18" s="17">
        <v>77.91</v>
      </c>
      <c r="E18" s="14">
        <v>129</v>
      </c>
      <c r="F18" s="15" t="s">
        <v>25</v>
      </c>
      <c r="G18" s="16">
        <v>180</v>
      </c>
      <c r="H18" s="28">
        <v>86.31</v>
      </c>
    </row>
    <row r="19" spans="1:8" ht="18" customHeight="1" x14ac:dyDescent="0.3">
      <c r="A19" s="18">
        <v>375</v>
      </c>
      <c r="B19" s="27" t="s">
        <v>26</v>
      </c>
      <c r="C19" s="16">
        <v>140</v>
      </c>
      <c r="D19" s="28">
        <v>140.26</v>
      </c>
      <c r="E19" s="14">
        <v>339</v>
      </c>
      <c r="F19" s="29" t="s">
        <v>27</v>
      </c>
      <c r="G19" s="16">
        <v>60</v>
      </c>
      <c r="H19" s="28">
        <v>151.80000000000001</v>
      </c>
    </row>
    <row r="20" spans="1:8" ht="15" customHeight="1" x14ac:dyDescent="0.25">
      <c r="A20" s="14">
        <v>496</v>
      </c>
      <c r="B20" s="15" t="s">
        <v>28</v>
      </c>
      <c r="C20" s="16">
        <v>180</v>
      </c>
      <c r="D20" s="17">
        <v>70.2</v>
      </c>
      <c r="E20" s="14">
        <v>297</v>
      </c>
      <c r="F20" s="15" t="s">
        <v>29</v>
      </c>
      <c r="G20" s="16">
        <v>120</v>
      </c>
      <c r="H20" s="17">
        <v>179.93</v>
      </c>
    </row>
    <row r="21" spans="1:8" ht="15" customHeight="1" x14ac:dyDescent="0.3">
      <c r="A21" s="30">
        <v>573</v>
      </c>
      <c r="B21" s="31" t="s">
        <v>30</v>
      </c>
      <c r="C21" s="16">
        <v>20</v>
      </c>
      <c r="D21" s="17">
        <v>46.8</v>
      </c>
      <c r="E21" s="18">
        <v>495</v>
      </c>
      <c r="F21" s="27" t="s">
        <v>31</v>
      </c>
      <c r="G21" s="16">
        <v>180</v>
      </c>
      <c r="H21" s="17">
        <v>45.11</v>
      </c>
    </row>
    <row r="22" spans="1:8" ht="15" customHeight="1" x14ac:dyDescent="0.3">
      <c r="A22" s="30">
        <v>574</v>
      </c>
      <c r="B22" s="31" t="s">
        <v>32</v>
      </c>
      <c r="C22" s="16">
        <v>20</v>
      </c>
      <c r="D22" s="17">
        <v>41.2</v>
      </c>
      <c r="E22" s="22">
        <v>573</v>
      </c>
      <c r="F22" s="25" t="s">
        <v>30</v>
      </c>
      <c r="G22" s="16">
        <v>20</v>
      </c>
      <c r="H22" s="17">
        <v>46.8</v>
      </c>
    </row>
    <row r="23" spans="1:8" ht="15" customHeight="1" x14ac:dyDescent="0.25">
      <c r="A23" s="14"/>
      <c r="B23" s="15"/>
      <c r="C23" s="16"/>
      <c r="D23" s="17"/>
      <c r="E23" s="22">
        <v>574</v>
      </c>
      <c r="F23" s="25" t="s">
        <v>32</v>
      </c>
      <c r="G23" s="16">
        <v>20</v>
      </c>
      <c r="H23" s="17">
        <v>41.2</v>
      </c>
    </row>
    <row r="24" spans="1:8" ht="15" customHeight="1" x14ac:dyDescent="0.3">
      <c r="A24" s="30"/>
      <c r="B24" s="31"/>
      <c r="C24" s="16"/>
      <c r="D24" s="17"/>
      <c r="E24" s="22"/>
      <c r="F24" s="25"/>
      <c r="G24" s="16"/>
      <c r="H24" s="17"/>
    </row>
    <row r="25" spans="1:8" ht="15" customHeight="1" x14ac:dyDescent="0.3">
      <c r="A25" s="30"/>
      <c r="B25" s="31"/>
      <c r="C25" s="16"/>
      <c r="D25" s="17"/>
      <c r="E25" s="14"/>
      <c r="F25" s="15"/>
      <c r="G25" s="16"/>
      <c r="H25" s="17"/>
    </row>
    <row r="26" spans="1:8" ht="15" customHeight="1" x14ac:dyDescent="0.25">
      <c r="A26" s="65" t="s">
        <v>33</v>
      </c>
      <c r="B26" s="65"/>
      <c r="C26" s="24">
        <f>SUM(C17:C25)</f>
        <v>580</v>
      </c>
      <c r="D26" s="24">
        <f>SUM(D17:D25)</f>
        <v>413.96999999999997</v>
      </c>
      <c r="E26" s="65" t="s">
        <v>33</v>
      </c>
      <c r="F26" s="65"/>
      <c r="G26" s="24">
        <f>SUM(G17:G25)</f>
        <v>580</v>
      </c>
      <c r="H26" s="24">
        <f>SUM(H17:H25)</f>
        <v>551.15000000000009</v>
      </c>
    </row>
    <row r="27" spans="1:8" ht="15" customHeight="1" x14ac:dyDescent="0.25">
      <c r="A27" s="66" t="s">
        <v>34</v>
      </c>
      <c r="B27" s="66"/>
      <c r="C27" s="66"/>
      <c r="D27" s="66"/>
      <c r="E27" s="66" t="s">
        <v>34</v>
      </c>
      <c r="F27" s="66"/>
      <c r="G27" s="66"/>
      <c r="H27" s="66"/>
    </row>
    <row r="28" spans="1:8" ht="15" customHeight="1" x14ac:dyDescent="0.25">
      <c r="A28" s="20">
        <v>457</v>
      </c>
      <c r="B28" s="21" t="s">
        <v>35</v>
      </c>
      <c r="C28" s="16">
        <v>180</v>
      </c>
      <c r="D28" s="17">
        <v>40</v>
      </c>
      <c r="E28" s="20">
        <v>467</v>
      </c>
      <c r="F28" s="21" t="s">
        <v>36</v>
      </c>
      <c r="G28" s="16">
        <v>180</v>
      </c>
      <c r="H28" s="17">
        <v>30</v>
      </c>
    </row>
    <row r="29" spans="1:8" ht="15" customHeight="1" x14ac:dyDescent="0.25">
      <c r="A29" s="22">
        <v>580</v>
      </c>
      <c r="B29" s="25" t="s">
        <v>37</v>
      </c>
      <c r="C29" s="16">
        <v>20</v>
      </c>
      <c r="D29" s="17">
        <v>90.5</v>
      </c>
      <c r="E29" s="22">
        <v>582</v>
      </c>
      <c r="F29" s="25" t="s">
        <v>38</v>
      </c>
      <c r="G29" s="16">
        <v>20</v>
      </c>
      <c r="H29" s="17">
        <v>207.5</v>
      </c>
    </row>
    <row r="30" spans="1:8" ht="15" customHeight="1" x14ac:dyDescent="0.25">
      <c r="A30" s="65" t="s">
        <v>39</v>
      </c>
      <c r="B30" s="65"/>
      <c r="C30" s="24">
        <f>SUM(C28:C29)</f>
        <v>200</v>
      </c>
      <c r="D30" s="24">
        <f>SUM(D28:D29)</f>
        <v>130.5</v>
      </c>
      <c r="E30" s="65" t="s">
        <v>39</v>
      </c>
      <c r="F30" s="65"/>
      <c r="G30" s="24">
        <f>SUM(G28:G29)</f>
        <v>200</v>
      </c>
      <c r="H30" s="24">
        <f>SUM(H28:H29)</f>
        <v>237.5</v>
      </c>
    </row>
    <row r="31" spans="1:8" ht="15" customHeight="1" x14ac:dyDescent="0.25">
      <c r="A31" s="66" t="s">
        <v>40</v>
      </c>
      <c r="B31" s="66"/>
      <c r="C31" s="66"/>
      <c r="D31" s="66"/>
      <c r="E31" s="66" t="s">
        <v>40</v>
      </c>
      <c r="F31" s="66"/>
      <c r="G31" s="66"/>
      <c r="H31" s="66"/>
    </row>
    <row r="32" spans="1:8" ht="15" customHeight="1" x14ac:dyDescent="0.3">
      <c r="A32" s="18">
        <v>526</v>
      </c>
      <c r="B32" s="27" t="s">
        <v>41</v>
      </c>
      <c r="C32" s="16">
        <v>130</v>
      </c>
      <c r="D32" s="17">
        <v>348.57</v>
      </c>
      <c r="E32" s="14">
        <v>186</v>
      </c>
      <c r="F32" s="15" t="s">
        <v>42</v>
      </c>
      <c r="G32" s="16">
        <v>130</v>
      </c>
      <c r="H32" s="17">
        <v>88.4</v>
      </c>
    </row>
    <row r="33" spans="1:8" ht="15" customHeight="1" x14ac:dyDescent="0.25">
      <c r="A33" s="32">
        <v>86</v>
      </c>
      <c r="B33" s="33" t="s">
        <v>43</v>
      </c>
      <c r="C33" s="16">
        <v>20</v>
      </c>
      <c r="D33" s="17">
        <v>52.4</v>
      </c>
      <c r="E33" s="14">
        <v>408</v>
      </c>
      <c r="F33" s="15" t="s">
        <v>44</v>
      </c>
      <c r="G33" s="16">
        <v>20</v>
      </c>
      <c r="H33" s="17">
        <v>19.940000000000001</v>
      </c>
    </row>
    <row r="34" spans="1:8" ht="15" customHeight="1" x14ac:dyDescent="0.3">
      <c r="A34" s="30">
        <v>465</v>
      </c>
      <c r="B34" s="34" t="s">
        <v>45</v>
      </c>
      <c r="C34" s="16">
        <v>180</v>
      </c>
      <c r="D34" s="17">
        <v>19.23</v>
      </c>
      <c r="E34" s="20">
        <v>457</v>
      </c>
      <c r="F34" s="21" t="s">
        <v>35</v>
      </c>
      <c r="G34" s="16">
        <v>180</v>
      </c>
      <c r="H34" s="17">
        <v>40</v>
      </c>
    </row>
    <row r="35" spans="1:8" ht="15" customHeight="1" x14ac:dyDescent="0.3">
      <c r="A35" s="30">
        <v>573</v>
      </c>
      <c r="B35" s="34" t="s">
        <v>30</v>
      </c>
      <c r="C35" s="16">
        <v>20</v>
      </c>
      <c r="D35" s="17">
        <v>46.8</v>
      </c>
      <c r="E35" s="22">
        <v>573</v>
      </c>
      <c r="F35" s="35" t="s">
        <v>30</v>
      </c>
      <c r="G35" s="16">
        <v>20</v>
      </c>
      <c r="H35" s="17">
        <v>46.8</v>
      </c>
    </row>
    <row r="36" spans="1:8" ht="15" customHeight="1" x14ac:dyDescent="0.3">
      <c r="A36" s="18">
        <v>574</v>
      </c>
      <c r="B36" s="34" t="s">
        <v>32</v>
      </c>
      <c r="C36" s="16">
        <v>20</v>
      </c>
      <c r="D36" s="17">
        <v>41.2</v>
      </c>
      <c r="E36" s="14">
        <v>574</v>
      </c>
      <c r="F36" s="35" t="s">
        <v>32</v>
      </c>
      <c r="G36" s="16">
        <v>20</v>
      </c>
      <c r="H36" s="17">
        <v>41.2</v>
      </c>
    </row>
    <row r="37" spans="1:8" ht="15" customHeight="1" x14ac:dyDescent="0.25">
      <c r="A37" s="65" t="s">
        <v>46</v>
      </c>
      <c r="B37" s="65"/>
      <c r="C37" s="24">
        <f>SUM(C32:C36)</f>
        <v>370</v>
      </c>
      <c r="D37" s="36">
        <f>SUM(D32:D36)</f>
        <v>508.2</v>
      </c>
      <c r="E37" s="65" t="s">
        <v>46</v>
      </c>
      <c r="F37" s="65"/>
      <c r="G37" s="24">
        <f>SUM(G32:G36)</f>
        <v>370</v>
      </c>
      <c r="H37" s="36">
        <f>SUM(H32:H36)</f>
        <v>236.33999999999997</v>
      </c>
    </row>
    <row r="38" spans="1:8" ht="14.25" customHeight="1" x14ac:dyDescent="0.25">
      <c r="A38" s="64" t="s">
        <v>47</v>
      </c>
      <c r="B38" s="64"/>
      <c r="C38" s="37">
        <f>SUM(C37+C30+C26+C15+C12)</f>
        <v>1660</v>
      </c>
      <c r="D38" s="37">
        <f>SUM(D37+D30+D26+D15+D12)</f>
        <v>1585.6000000000001</v>
      </c>
      <c r="E38" s="64" t="s">
        <v>47</v>
      </c>
      <c r="F38" s="64"/>
      <c r="G38" s="37">
        <f>SUM(G37+G30+G26+G15+G12)</f>
        <v>1605</v>
      </c>
      <c r="H38" s="37">
        <f>SUM(H37+H30+H26+H15+H12)</f>
        <v>1609.6</v>
      </c>
    </row>
    <row r="39" spans="1:8" ht="14.25" customHeight="1" x14ac:dyDescent="0.25">
      <c r="A39" s="70" t="s">
        <v>0</v>
      </c>
      <c r="B39" s="70"/>
      <c r="C39" s="70"/>
      <c r="D39" s="70"/>
      <c r="E39" s="70" t="s">
        <v>0</v>
      </c>
      <c r="F39" s="70"/>
      <c r="G39" s="70"/>
      <c r="H39" s="70"/>
    </row>
    <row r="40" spans="1:8" ht="12" customHeight="1" x14ac:dyDescent="0.25">
      <c r="A40" s="67" t="s">
        <v>1</v>
      </c>
      <c r="B40" s="67"/>
      <c r="C40" s="67"/>
      <c r="D40" s="67"/>
      <c r="E40" s="67" t="s">
        <v>1</v>
      </c>
      <c r="F40" s="67"/>
      <c r="G40" s="67"/>
      <c r="H40" s="67"/>
    </row>
    <row r="41" spans="1:8" x14ac:dyDescent="0.25">
      <c r="A41" s="38"/>
      <c r="B41" s="68" t="s">
        <v>2</v>
      </c>
      <c r="C41" s="68"/>
      <c r="D41" s="39"/>
      <c r="E41" s="40"/>
      <c r="F41" s="68" t="s">
        <v>2</v>
      </c>
      <c r="G41" s="68"/>
      <c r="H41" s="39"/>
    </row>
    <row r="42" spans="1:8" x14ac:dyDescent="0.25">
      <c r="A42" s="2"/>
      <c r="B42" s="5" t="s">
        <v>48</v>
      </c>
      <c r="C42" s="4"/>
      <c r="D42" s="3"/>
      <c r="E42" s="4"/>
      <c r="F42" s="5" t="s">
        <v>49</v>
      </c>
      <c r="G42" s="4"/>
      <c r="H42" s="3"/>
    </row>
    <row r="43" spans="1:8" x14ac:dyDescent="0.25">
      <c r="A43" s="7"/>
      <c r="B43" s="8" t="s">
        <v>5</v>
      </c>
      <c r="C43" s="10"/>
      <c r="D43" s="9"/>
      <c r="E43" s="10"/>
      <c r="F43" s="8" t="s">
        <v>5</v>
      </c>
      <c r="G43" s="10"/>
      <c r="H43" s="9"/>
    </row>
    <row r="44" spans="1:8" ht="51" x14ac:dyDescent="0.25">
      <c r="A44" s="11" t="s">
        <v>6</v>
      </c>
      <c r="B44" s="12" t="s">
        <v>7</v>
      </c>
      <c r="C44" s="13" t="s">
        <v>8</v>
      </c>
      <c r="D44" s="13" t="s">
        <v>9</v>
      </c>
      <c r="E44" s="11" t="s">
        <v>6</v>
      </c>
      <c r="F44" s="12" t="s">
        <v>7</v>
      </c>
      <c r="G44" s="13" t="s">
        <v>8</v>
      </c>
      <c r="H44" s="13" t="s">
        <v>9</v>
      </c>
    </row>
    <row r="45" spans="1:8" ht="15" customHeight="1" x14ac:dyDescent="0.25">
      <c r="A45" s="69" t="s">
        <v>10</v>
      </c>
      <c r="B45" s="69"/>
      <c r="C45" s="69"/>
      <c r="D45" s="69"/>
      <c r="E45" s="69" t="s">
        <v>10</v>
      </c>
      <c r="F45" s="69"/>
      <c r="G45" s="69"/>
      <c r="H45" s="69"/>
    </row>
    <row r="46" spans="1:8" ht="15" customHeight="1" x14ac:dyDescent="0.3">
      <c r="A46" s="20">
        <v>268</v>
      </c>
      <c r="B46" s="41" t="s">
        <v>50</v>
      </c>
      <c r="C46" s="16">
        <v>130</v>
      </c>
      <c r="D46" s="28">
        <v>124.76</v>
      </c>
      <c r="E46" s="18">
        <v>285</v>
      </c>
      <c r="F46" s="42" t="s">
        <v>51</v>
      </c>
      <c r="G46" s="43">
        <v>130</v>
      </c>
      <c r="H46" s="44">
        <v>286</v>
      </c>
    </row>
    <row r="47" spans="1:8" ht="15" customHeight="1" x14ac:dyDescent="0.25">
      <c r="A47" s="14">
        <v>460</v>
      </c>
      <c r="B47" s="45" t="s">
        <v>52</v>
      </c>
      <c r="C47" s="16">
        <v>180</v>
      </c>
      <c r="D47" s="17">
        <v>128.61000000000001</v>
      </c>
      <c r="E47" s="14">
        <v>471</v>
      </c>
      <c r="F47" s="19" t="s">
        <v>53</v>
      </c>
      <c r="G47" s="16">
        <v>20</v>
      </c>
      <c r="H47" s="17">
        <v>65.400000000000006</v>
      </c>
    </row>
    <row r="48" spans="1:8" ht="15" customHeight="1" x14ac:dyDescent="0.25">
      <c r="A48" s="14">
        <v>69</v>
      </c>
      <c r="B48" s="46" t="s">
        <v>54</v>
      </c>
      <c r="C48" s="16">
        <v>30</v>
      </c>
      <c r="D48" s="17">
        <v>125.14</v>
      </c>
      <c r="E48" s="14">
        <v>462</v>
      </c>
      <c r="F48" s="19" t="s">
        <v>16</v>
      </c>
      <c r="G48" s="16">
        <v>180</v>
      </c>
      <c r="H48" s="17">
        <v>84.6</v>
      </c>
    </row>
    <row r="49" spans="1:8" ht="15" customHeight="1" x14ac:dyDescent="0.25">
      <c r="A49" s="14"/>
      <c r="B49" s="46"/>
      <c r="C49" s="16"/>
      <c r="D49" s="17"/>
      <c r="E49" s="14">
        <v>72</v>
      </c>
      <c r="F49" s="29" t="s">
        <v>55</v>
      </c>
      <c r="G49" s="16">
        <v>30</v>
      </c>
      <c r="H49" s="28">
        <v>104.23</v>
      </c>
    </row>
    <row r="50" spans="1:8" ht="15" customHeight="1" x14ac:dyDescent="0.25">
      <c r="A50" s="65" t="s">
        <v>18</v>
      </c>
      <c r="B50" s="65"/>
      <c r="C50" s="24">
        <f>SUM(C46:C49)</f>
        <v>340</v>
      </c>
      <c r="D50" s="24">
        <f>SUM(D46:D49)</f>
        <v>378.51</v>
      </c>
      <c r="E50" s="65" t="s">
        <v>18</v>
      </c>
      <c r="F50" s="65"/>
      <c r="G50" s="24">
        <f>SUM(G46:G49)</f>
        <v>360</v>
      </c>
      <c r="H50" s="24">
        <f>SUM(H46:H49)</f>
        <v>540.23</v>
      </c>
    </row>
    <row r="51" spans="1:8" ht="15" customHeight="1" x14ac:dyDescent="0.25">
      <c r="A51" s="66" t="s">
        <v>19</v>
      </c>
      <c r="B51" s="66"/>
      <c r="C51" s="66"/>
      <c r="D51" s="66"/>
      <c r="E51" s="66" t="s">
        <v>19</v>
      </c>
      <c r="F51" s="66"/>
      <c r="G51" s="66"/>
      <c r="H51" s="66"/>
    </row>
    <row r="52" spans="1:8" ht="15" customHeight="1" x14ac:dyDescent="0.25">
      <c r="A52" s="22">
        <v>501</v>
      </c>
      <c r="B52" s="25" t="s">
        <v>20</v>
      </c>
      <c r="C52" s="16">
        <v>150</v>
      </c>
      <c r="D52" s="17">
        <v>64.5</v>
      </c>
      <c r="E52" s="14">
        <v>82</v>
      </c>
      <c r="F52" s="15" t="s">
        <v>21</v>
      </c>
      <c r="G52" s="16">
        <v>95</v>
      </c>
      <c r="H52" s="17">
        <v>54.6</v>
      </c>
    </row>
    <row r="53" spans="1:8" ht="15" customHeight="1" x14ac:dyDescent="0.25">
      <c r="A53" s="65" t="s">
        <v>18</v>
      </c>
      <c r="B53" s="65"/>
      <c r="C53" s="24">
        <f>SUM(C52:C52)</f>
        <v>150</v>
      </c>
      <c r="D53" s="26">
        <v>135</v>
      </c>
      <c r="E53" s="65" t="s">
        <v>18</v>
      </c>
      <c r="F53" s="65"/>
      <c r="G53" s="24">
        <f>SUM(G52:G52)</f>
        <v>95</v>
      </c>
      <c r="H53" s="26">
        <v>135</v>
      </c>
    </row>
    <row r="54" spans="1:8" ht="15" customHeight="1" x14ac:dyDescent="0.25">
      <c r="A54" s="66" t="s">
        <v>22</v>
      </c>
      <c r="B54" s="66"/>
      <c r="C54" s="66"/>
      <c r="D54" s="66"/>
      <c r="E54" s="66" t="s">
        <v>22</v>
      </c>
      <c r="F54" s="66"/>
      <c r="G54" s="66"/>
      <c r="H54" s="66"/>
    </row>
    <row r="55" spans="1:8" ht="15" customHeight="1" x14ac:dyDescent="0.3">
      <c r="A55" s="47">
        <v>2</v>
      </c>
      <c r="B55" s="48" t="s">
        <v>56</v>
      </c>
      <c r="C55" s="49">
        <v>40</v>
      </c>
      <c r="D55" s="50">
        <v>29.2</v>
      </c>
      <c r="E55" s="18">
        <v>25</v>
      </c>
      <c r="F55" s="27" t="s">
        <v>57</v>
      </c>
      <c r="G55" s="16">
        <v>40</v>
      </c>
      <c r="H55" s="17">
        <v>43</v>
      </c>
    </row>
    <row r="56" spans="1:8" ht="15" customHeight="1" x14ac:dyDescent="0.25">
      <c r="A56" s="14">
        <v>98</v>
      </c>
      <c r="B56" s="15" t="s">
        <v>58</v>
      </c>
      <c r="C56" s="16">
        <v>180</v>
      </c>
      <c r="D56" s="28">
        <v>76.88</v>
      </c>
      <c r="E56" s="14">
        <v>112</v>
      </c>
      <c r="F56" s="15" t="s">
        <v>59</v>
      </c>
      <c r="G56" s="16">
        <v>180</v>
      </c>
      <c r="H56" s="17">
        <v>77.91</v>
      </c>
    </row>
    <row r="57" spans="1:8" ht="15" customHeight="1" x14ac:dyDescent="0.25">
      <c r="A57" s="14">
        <v>357</v>
      </c>
      <c r="B57" s="45" t="s">
        <v>60</v>
      </c>
      <c r="C57" s="16">
        <v>60</v>
      </c>
      <c r="D57" s="28">
        <v>121</v>
      </c>
      <c r="E57" s="14">
        <v>326</v>
      </c>
      <c r="F57" s="29" t="s">
        <v>61</v>
      </c>
      <c r="G57" s="16">
        <v>60</v>
      </c>
      <c r="H57" s="28">
        <v>129</v>
      </c>
    </row>
    <row r="58" spans="1:8" ht="15" customHeight="1" x14ac:dyDescent="0.3">
      <c r="A58" s="14">
        <v>377</v>
      </c>
      <c r="B58" s="15" t="s">
        <v>62</v>
      </c>
      <c r="C58" s="16">
        <v>120</v>
      </c>
      <c r="D58" s="17">
        <v>101.78</v>
      </c>
      <c r="E58" s="18">
        <v>386</v>
      </c>
      <c r="F58" s="27" t="s">
        <v>63</v>
      </c>
      <c r="G58" s="16">
        <v>120</v>
      </c>
      <c r="H58" s="17">
        <v>132.88</v>
      </c>
    </row>
    <row r="59" spans="1:8" ht="15" customHeight="1" x14ac:dyDescent="0.25">
      <c r="A59" s="22">
        <v>495</v>
      </c>
      <c r="B59" s="25" t="s">
        <v>64</v>
      </c>
      <c r="C59" s="16">
        <v>180</v>
      </c>
      <c r="D59" s="17">
        <v>60.28</v>
      </c>
      <c r="E59" s="14">
        <v>484</v>
      </c>
      <c r="F59" s="15" t="s">
        <v>65</v>
      </c>
      <c r="G59" s="16">
        <v>180</v>
      </c>
      <c r="H59" s="17">
        <v>45</v>
      </c>
    </row>
    <row r="60" spans="1:8" ht="15" customHeight="1" x14ac:dyDescent="0.25">
      <c r="A60" s="22">
        <v>574</v>
      </c>
      <c r="B60" s="25" t="s">
        <v>32</v>
      </c>
      <c r="C60" s="16">
        <v>20</v>
      </c>
      <c r="D60" s="17">
        <v>46.8</v>
      </c>
      <c r="E60" s="22">
        <v>573</v>
      </c>
      <c r="F60" s="25" t="s">
        <v>30</v>
      </c>
      <c r="G60" s="16">
        <v>20</v>
      </c>
      <c r="H60" s="17">
        <v>46.8</v>
      </c>
    </row>
    <row r="61" spans="1:8" ht="15" customHeight="1" x14ac:dyDescent="0.25">
      <c r="A61" s="22">
        <v>573</v>
      </c>
      <c r="B61" s="25" t="s">
        <v>30</v>
      </c>
      <c r="C61" s="16">
        <v>20</v>
      </c>
      <c r="D61" s="17">
        <v>41.2</v>
      </c>
      <c r="E61" s="22">
        <v>574</v>
      </c>
      <c r="F61" s="25" t="s">
        <v>32</v>
      </c>
      <c r="G61" s="16">
        <v>20</v>
      </c>
      <c r="H61" s="17">
        <v>41.2</v>
      </c>
    </row>
    <row r="62" spans="1:8" ht="15" customHeight="1" x14ac:dyDescent="0.25">
      <c r="A62" s="22"/>
      <c r="B62" s="25"/>
      <c r="C62" s="16"/>
      <c r="D62" s="17"/>
      <c r="E62" s="22"/>
      <c r="F62" s="25"/>
      <c r="G62" s="16"/>
      <c r="H62" s="17"/>
    </row>
    <row r="63" spans="1:8" ht="15" customHeight="1" x14ac:dyDescent="0.25">
      <c r="A63" s="65" t="s">
        <v>33</v>
      </c>
      <c r="B63" s="65"/>
      <c r="C63" s="24">
        <f>SUM(C55:C62)</f>
        <v>620</v>
      </c>
      <c r="D63" s="24">
        <f>SUM(D55:D62)</f>
        <v>477.14</v>
      </c>
      <c r="E63" s="65" t="s">
        <v>33</v>
      </c>
      <c r="F63" s="65"/>
      <c r="G63" s="24">
        <f>SUM(G55:G62)</f>
        <v>620</v>
      </c>
      <c r="H63" s="24">
        <f>SUM(H55:H62)</f>
        <v>515.79</v>
      </c>
    </row>
    <row r="64" spans="1:8" ht="15" customHeight="1" x14ac:dyDescent="0.25">
      <c r="A64" s="66" t="s">
        <v>34</v>
      </c>
      <c r="B64" s="66"/>
      <c r="C64" s="66"/>
      <c r="D64" s="66"/>
      <c r="E64" s="66" t="s">
        <v>34</v>
      </c>
      <c r="F64" s="66"/>
      <c r="G64" s="66"/>
      <c r="H64" s="66"/>
    </row>
    <row r="65" spans="1:8" ht="15" customHeight="1" x14ac:dyDescent="0.25">
      <c r="A65" s="20">
        <v>470</v>
      </c>
      <c r="B65" s="21" t="s">
        <v>66</v>
      </c>
      <c r="C65" s="16">
        <v>180</v>
      </c>
      <c r="D65" s="28">
        <v>90.32</v>
      </c>
      <c r="E65" s="14">
        <v>460</v>
      </c>
      <c r="F65" s="19" t="s">
        <v>67</v>
      </c>
      <c r="G65" s="16">
        <v>180</v>
      </c>
      <c r="H65" s="28">
        <v>48</v>
      </c>
    </row>
    <row r="66" spans="1:8" ht="15" customHeight="1" x14ac:dyDescent="0.25">
      <c r="A66" s="22">
        <v>582</v>
      </c>
      <c r="B66" s="25" t="s">
        <v>38</v>
      </c>
      <c r="C66" s="16">
        <v>20</v>
      </c>
      <c r="D66" s="17">
        <v>207.5</v>
      </c>
      <c r="E66" s="22">
        <v>543</v>
      </c>
      <c r="F66" s="25" t="s">
        <v>68</v>
      </c>
      <c r="G66" s="16">
        <v>60</v>
      </c>
      <c r="H66" s="17">
        <v>170.84</v>
      </c>
    </row>
    <row r="67" spans="1:8" ht="15" customHeight="1" x14ac:dyDescent="0.25">
      <c r="A67" s="65" t="s">
        <v>39</v>
      </c>
      <c r="B67" s="65"/>
      <c r="C67" s="24">
        <f>SUM(C65:C66)</f>
        <v>200</v>
      </c>
      <c r="D67" s="24">
        <f>SUM(D65:D66)</f>
        <v>297.82</v>
      </c>
      <c r="E67" s="65" t="s">
        <v>39</v>
      </c>
      <c r="F67" s="65"/>
      <c r="G67" s="24">
        <f>SUM(G65:G66)</f>
        <v>240</v>
      </c>
      <c r="H67" s="24">
        <f>SUM(H65:H66)</f>
        <v>218.84</v>
      </c>
    </row>
    <row r="68" spans="1:8" ht="15" customHeight="1" x14ac:dyDescent="0.25">
      <c r="A68" s="66" t="s">
        <v>40</v>
      </c>
      <c r="B68" s="66"/>
      <c r="C68" s="66"/>
      <c r="D68" s="66"/>
      <c r="E68" s="66" t="s">
        <v>40</v>
      </c>
      <c r="F68" s="66"/>
      <c r="G68" s="66"/>
      <c r="H68" s="66"/>
    </row>
    <row r="69" spans="1:8" ht="15" customHeight="1" x14ac:dyDescent="0.25">
      <c r="A69" s="14"/>
      <c r="B69" s="15"/>
      <c r="C69" s="16"/>
      <c r="D69" s="17"/>
      <c r="E69" s="20"/>
      <c r="F69" s="21"/>
      <c r="G69" s="16"/>
      <c r="H69" s="28"/>
    </row>
    <row r="70" spans="1:8" ht="15" customHeight="1" x14ac:dyDescent="0.25">
      <c r="A70" s="14">
        <v>232</v>
      </c>
      <c r="B70" s="15" t="s">
        <v>69</v>
      </c>
      <c r="C70" s="16">
        <v>150</v>
      </c>
      <c r="D70" s="17">
        <v>150.96</v>
      </c>
      <c r="E70" s="14">
        <v>175</v>
      </c>
      <c r="F70" s="15" t="s">
        <v>70</v>
      </c>
      <c r="G70" s="16">
        <v>150</v>
      </c>
      <c r="H70" s="17">
        <v>286</v>
      </c>
    </row>
    <row r="71" spans="1:8" ht="15" customHeight="1" x14ac:dyDescent="0.3">
      <c r="A71" s="20">
        <v>467</v>
      </c>
      <c r="B71" s="21" t="s">
        <v>36</v>
      </c>
      <c r="C71" s="16">
        <v>180</v>
      </c>
      <c r="D71" s="17">
        <v>30</v>
      </c>
      <c r="E71" s="30">
        <v>465</v>
      </c>
      <c r="F71" s="34" t="s">
        <v>45</v>
      </c>
      <c r="G71" s="16">
        <v>180</v>
      </c>
      <c r="H71" s="17">
        <v>19.23</v>
      </c>
    </row>
    <row r="72" spans="1:8" ht="15" customHeight="1" x14ac:dyDescent="0.25">
      <c r="A72" s="22">
        <v>573</v>
      </c>
      <c r="B72" s="35" t="s">
        <v>30</v>
      </c>
      <c r="C72" s="16">
        <v>20</v>
      </c>
      <c r="D72" s="17">
        <v>46.8</v>
      </c>
      <c r="E72" s="22">
        <v>573</v>
      </c>
      <c r="F72" s="35" t="s">
        <v>30</v>
      </c>
      <c r="G72" s="16">
        <v>20</v>
      </c>
      <c r="H72" s="17">
        <v>46.8</v>
      </c>
    </row>
    <row r="73" spans="1:8" ht="15" customHeight="1" x14ac:dyDescent="0.25">
      <c r="A73" s="14">
        <v>574</v>
      </c>
      <c r="B73" s="35" t="s">
        <v>32</v>
      </c>
      <c r="C73" s="16">
        <v>20</v>
      </c>
      <c r="D73" s="17">
        <v>41.2</v>
      </c>
      <c r="E73" s="14">
        <v>574</v>
      </c>
      <c r="F73" s="35" t="s">
        <v>32</v>
      </c>
      <c r="G73" s="16">
        <v>20</v>
      </c>
      <c r="H73" s="17">
        <v>41.2</v>
      </c>
    </row>
    <row r="74" spans="1:8" ht="15" customHeight="1" x14ac:dyDescent="0.25">
      <c r="A74" s="65" t="s">
        <v>46</v>
      </c>
      <c r="B74" s="65"/>
      <c r="C74" s="24">
        <f>SUM(C69:C73)</f>
        <v>370</v>
      </c>
      <c r="D74" s="36">
        <f>SUM(D69:D73)</f>
        <v>268.95999999999998</v>
      </c>
      <c r="E74" s="65" t="s">
        <v>46</v>
      </c>
      <c r="F74" s="65"/>
      <c r="G74" s="24">
        <f>SUM(G69:G73)</f>
        <v>370</v>
      </c>
      <c r="H74" s="36">
        <f>SUM(H69:H73)</f>
        <v>393.23</v>
      </c>
    </row>
    <row r="75" spans="1:8" ht="15" customHeight="1" x14ac:dyDescent="0.25">
      <c r="A75" s="64" t="s">
        <v>47</v>
      </c>
      <c r="B75" s="64"/>
      <c r="C75" s="37">
        <f>SUM(C74+C67+C63+C53+C50)</f>
        <v>1680</v>
      </c>
      <c r="D75" s="37">
        <f>SUM(D74+D67+D63+D53+D50)</f>
        <v>1557.43</v>
      </c>
      <c r="E75" s="64" t="s">
        <v>47</v>
      </c>
      <c r="F75" s="64"/>
      <c r="G75" s="37">
        <f>SUM(G74+G67+G63+G53+G50)</f>
        <v>1685</v>
      </c>
      <c r="H75" s="37">
        <f>SUM(H74+H67+H63+H53+H50)</f>
        <v>1803.0900000000001</v>
      </c>
    </row>
  </sheetData>
  <sheetProtection selectLockedCells="1" selectUnlockedCells="1"/>
  <mergeCells count="56">
    <mergeCell ref="A1:D1"/>
    <mergeCell ref="E1:H1"/>
    <mergeCell ref="A2:D2"/>
    <mergeCell ref="E2:H2"/>
    <mergeCell ref="B3:C3"/>
    <mergeCell ref="F3:G3"/>
    <mergeCell ref="A7:D7"/>
    <mergeCell ref="E7:H7"/>
    <mergeCell ref="A12:B12"/>
    <mergeCell ref="E12:F12"/>
    <mergeCell ref="A13:D13"/>
    <mergeCell ref="E13:H13"/>
    <mergeCell ref="A15:B15"/>
    <mergeCell ref="E15:F15"/>
    <mergeCell ref="A16:D16"/>
    <mergeCell ref="E16:H16"/>
    <mergeCell ref="A26:B26"/>
    <mergeCell ref="E26:F26"/>
    <mergeCell ref="A27:D27"/>
    <mergeCell ref="E27:H27"/>
    <mergeCell ref="A30:B30"/>
    <mergeCell ref="E30:F30"/>
    <mergeCell ref="A31:D31"/>
    <mergeCell ref="E31:H31"/>
    <mergeCell ref="A37:B37"/>
    <mergeCell ref="E37:F37"/>
    <mergeCell ref="A38:B38"/>
    <mergeCell ref="E38:F38"/>
    <mergeCell ref="A39:D39"/>
    <mergeCell ref="E39:H39"/>
    <mergeCell ref="A40:D40"/>
    <mergeCell ref="E40:H40"/>
    <mergeCell ref="B41:C41"/>
    <mergeCell ref="F41:G41"/>
    <mergeCell ref="A45:D45"/>
    <mergeCell ref="E45:H45"/>
    <mergeCell ref="A50:B50"/>
    <mergeCell ref="E50:F50"/>
    <mergeCell ref="A51:D51"/>
    <mergeCell ref="E51:H51"/>
    <mergeCell ref="A53:B53"/>
    <mergeCell ref="E53:F53"/>
    <mergeCell ref="A54:D54"/>
    <mergeCell ref="E54:H54"/>
    <mergeCell ref="A63:B63"/>
    <mergeCell ref="E63:F63"/>
    <mergeCell ref="A64:D64"/>
    <mergeCell ref="E64:H64"/>
    <mergeCell ref="A75:B75"/>
    <mergeCell ref="E75:F75"/>
    <mergeCell ref="A67:B67"/>
    <mergeCell ref="E67:F67"/>
    <mergeCell ref="A68:D68"/>
    <mergeCell ref="E68:H68"/>
    <mergeCell ref="A74:B74"/>
    <mergeCell ref="E74:F7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G26" sqref="G26"/>
    </sheetView>
  </sheetViews>
  <sheetFormatPr defaultColWidth="8.7109375" defaultRowHeight="15" x14ac:dyDescent="0.25"/>
  <cols>
    <col min="1" max="1" width="6.42578125" style="1" customWidth="1"/>
    <col min="2" max="2" width="43.5703125" style="1" customWidth="1"/>
    <col min="3" max="3" width="8.5703125" style="1" customWidth="1"/>
    <col min="4" max="4" width="11.140625" style="1" customWidth="1"/>
    <col min="5" max="16384" width="8.7109375" style="1"/>
  </cols>
  <sheetData>
    <row r="1" spans="1:4" ht="16.5" customHeight="1" x14ac:dyDescent="0.25">
      <c r="A1" s="70" t="s">
        <v>0</v>
      </c>
      <c r="B1" s="70"/>
      <c r="C1" s="70"/>
      <c r="D1" s="70"/>
    </row>
    <row r="2" spans="1:4" ht="16.5" customHeight="1" x14ac:dyDescent="0.25">
      <c r="A2" s="67" t="s">
        <v>1</v>
      </c>
      <c r="B2" s="67"/>
      <c r="C2" s="67"/>
      <c r="D2" s="67"/>
    </row>
    <row r="3" spans="1:4" ht="16.5" customHeight="1" x14ac:dyDescent="0.25">
      <c r="A3" s="51"/>
      <c r="B3" s="68" t="s">
        <v>2</v>
      </c>
      <c r="C3" s="68"/>
      <c r="D3" s="52"/>
    </row>
    <row r="4" spans="1:4" ht="16.5" customHeight="1" x14ac:dyDescent="0.25">
      <c r="A4" s="53"/>
      <c r="B4" s="54" t="s">
        <v>49</v>
      </c>
      <c r="C4" s="4"/>
      <c r="D4" s="52"/>
    </row>
    <row r="5" spans="1:4" ht="16.5" customHeight="1" x14ac:dyDescent="0.25">
      <c r="A5" s="55"/>
      <c r="B5" s="8" t="s">
        <v>71</v>
      </c>
      <c r="C5" s="10"/>
      <c r="D5" s="56"/>
    </row>
    <row r="6" spans="1:4" ht="40.5" customHeight="1" x14ac:dyDescent="0.25">
      <c r="A6" s="11" t="s">
        <v>6</v>
      </c>
      <c r="B6" s="12" t="s">
        <v>7</v>
      </c>
      <c r="C6" s="13" t="s">
        <v>8</v>
      </c>
      <c r="D6" s="13" t="s">
        <v>9</v>
      </c>
    </row>
    <row r="7" spans="1:4" ht="16.5" customHeight="1" x14ac:dyDescent="0.3">
      <c r="A7" s="75" t="s">
        <v>10</v>
      </c>
      <c r="B7" s="75"/>
      <c r="C7" s="75"/>
      <c r="D7" s="75"/>
    </row>
    <row r="8" spans="1:4" ht="16.5" customHeight="1" x14ac:dyDescent="0.3">
      <c r="A8" s="18">
        <v>285</v>
      </c>
      <c r="B8" s="42" t="s">
        <v>51</v>
      </c>
      <c r="C8" s="43">
        <v>130</v>
      </c>
      <c r="D8" s="44">
        <v>286</v>
      </c>
    </row>
    <row r="9" spans="1:4" ht="16.5" customHeight="1" x14ac:dyDescent="0.3">
      <c r="A9" s="18">
        <v>471</v>
      </c>
      <c r="B9" s="57" t="s">
        <v>53</v>
      </c>
      <c r="C9" s="43">
        <v>20</v>
      </c>
      <c r="D9" s="44">
        <v>65.400000000000006</v>
      </c>
    </row>
    <row r="10" spans="1:4" ht="16.5" customHeight="1" x14ac:dyDescent="0.3">
      <c r="A10" s="18">
        <v>462</v>
      </c>
      <c r="B10" s="57" t="s">
        <v>16</v>
      </c>
      <c r="C10" s="43">
        <v>200</v>
      </c>
      <c r="D10" s="44">
        <v>145.94999999999999</v>
      </c>
    </row>
    <row r="11" spans="1:4" ht="16.5" customHeight="1" x14ac:dyDescent="0.3">
      <c r="A11" s="18">
        <v>72</v>
      </c>
      <c r="B11" s="63" t="s">
        <v>55</v>
      </c>
      <c r="C11" s="43">
        <v>20</v>
      </c>
      <c r="D11" s="44">
        <v>104.23</v>
      </c>
    </row>
    <row r="12" spans="1:4" ht="16.5" customHeight="1" x14ac:dyDescent="0.3">
      <c r="A12" s="74" t="s">
        <v>18</v>
      </c>
      <c r="B12" s="74"/>
      <c r="C12" s="58">
        <f>SUM(C8:C11)</f>
        <v>370</v>
      </c>
      <c r="D12" s="58">
        <f>SUM(D8:D11)</f>
        <v>601.57999999999993</v>
      </c>
    </row>
    <row r="13" spans="1:4" ht="16.5" customHeight="1" x14ac:dyDescent="0.3">
      <c r="A13" s="75" t="s">
        <v>19</v>
      </c>
      <c r="B13" s="75"/>
      <c r="C13" s="75"/>
      <c r="D13" s="75"/>
    </row>
    <row r="14" spans="1:4" ht="16.5" customHeight="1" x14ac:dyDescent="0.3">
      <c r="A14" s="30">
        <v>82</v>
      </c>
      <c r="B14" s="31" t="s">
        <v>72</v>
      </c>
      <c r="C14" s="43">
        <v>100</v>
      </c>
      <c r="D14" s="44">
        <v>44.4</v>
      </c>
    </row>
    <row r="15" spans="1:4" ht="16.5" customHeight="1" x14ac:dyDescent="0.3">
      <c r="A15" s="74" t="s">
        <v>18</v>
      </c>
      <c r="B15" s="74"/>
      <c r="C15" s="58">
        <v>180</v>
      </c>
      <c r="D15" s="59">
        <f>SUM(D14)</f>
        <v>44.4</v>
      </c>
    </row>
    <row r="16" spans="1:4" ht="16.5" customHeight="1" x14ac:dyDescent="0.3">
      <c r="A16" s="75" t="s">
        <v>22</v>
      </c>
      <c r="B16" s="75"/>
      <c r="C16" s="75"/>
      <c r="D16" s="75"/>
    </row>
    <row r="17" spans="1:4" ht="16.5" customHeight="1" x14ac:dyDescent="0.25">
      <c r="A17" s="14">
        <v>22</v>
      </c>
      <c r="B17" s="15" t="s">
        <v>73</v>
      </c>
      <c r="C17" s="16">
        <v>60</v>
      </c>
      <c r="D17" s="17">
        <v>67.42</v>
      </c>
    </row>
    <row r="18" spans="1:4" ht="16.5" customHeight="1" x14ac:dyDescent="0.3">
      <c r="A18" s="18">
        <v>103</v>
      </c>
      <c r="B18" s="27" t="s">
        <v>74</v>
      </c>
      <c r="C18" s="43">
        <v>200</v>
      </c>
      <c r="D18" s="44">
        <v>47.2</v>
      </c>
    </row>
    <row r="19" spans="1:4" ht="16.5" customHeight="1" x14ac:dyDescent="0.3">
      <c r="A19" s="18">
        <v>326</v>
      </c>
      <c r="B19" s="27" t="s">
        <v>61</v>
      </c>
      <c r="C19" s="43">
        <v>70</v>
      </c>
      <c r="D19" s="44">
        <v>180.6</v>
      </c>
    </row>
    <row r="20" spans="1:4" ht="16.5" customHeight="1" x14ac:dyDescent="0.3">
      <c r="A20" s="18">
        <v>386</v>
      </c>
      <c r="B20" s="27" t="s">
        <v>63</v>
      </c>
      <c r="C20" s="43">
        <v>130</v>
      </c>
      <c r="D20" s="44">
        <v>142.09</v>
      </c>
    </row>
    <row r="21" spans="1:4" ht="16.5" customHeight="1" x14ac:dyDescent="0.3">
      <c r="A21" s="18">
        <v>495</v>
      </c>
      <c r="B21" s="27" t="s">
        <v>31</v>
      </c>
      <c r="C21" s="43">
        <v>200</v>
      </c>
      <c r="D21" s="44">
        <v>60.28</v>
      </c>
    </row>
    <row r="22" spans="1:4" ht="16.5" customHeight="1" x14ac:dyDescent="0.3">
      <c r="A22" s="30">
        <v>573</v>
      </c>
      <c r="B22" s="31" t="s">
        <v>30</v>
      </c>
      <c r="C22" s="43">
        <v>30</v>
      </c>
      <c r="D22" s="44">
        <v>70.2</v>
      </c>
    </row>
    <row r="23" spans="1:4" ht="16.5" customHeight="1" x14ac:dyDescent="0.3">
      <c r="A23" s="30">
        <v>574</v>
      </c>
      <c r="B23" s="31" t="s">
        <v>32</v>
      </c>
      <c r="C23" s="43">
        <v>20</v>
      </c>
      <c r="D23" s="44">
        <v>61.8</v>
      </c>
    </row>
    <row r="24" spans="1:4" ht="16.5" customHeight="1" x14ac:dyDescent="0.3">
      <c r="A24" s="74" t="s">
        <v>33</v>
      </c>
      <c r="B24" s="74"/>
      <c r="C24" s="58">
        <f>SUM(C18:C23)</f>
        <v>650</v>
      </c>
      <c r="D24" s="60">
        <f>SUM(D17:D23)</f>
        <v>629.59</v>
      </c>
    </row>
    <row r="25" spans="1:4" ht="16.5" customHeight="1" x14ac:dyDescent="0.3">
      <c r="A25" s="75" t="s">
        <v>34</v>
      </c>
      <c r="B25" s="75"/>
      <c r="C25" s="75"/>
      <c r="D25" s="75"/>
    </row>
    <row r="26" spans="1:4" ht="16.5" customHeight="1" x14ac:dyDescent="0.3">
      <c r="A26" s="18">
        <v>460</v>
      </c>
      <c r="B26" s="57" t="s">
        <v>67</v>
      </c>
      <c r="C26" s="43">
        <v>200</v>
      </c>
      <c r="D26" s="44">
        <v>57.6</v>
      </c>
    </row>
    <row r="27" spans="1:4" ht="16.5" customHeight="1" x14ac:dyDescent="0.3">
      <c r="A27" s="22">
        <v>543</v>
      </c>
      <c r="B27" s="31" t="s">
        <v>68</v>
      </c>
      <c r="C27" s="16">
        <v>60</v>
      </c>
      <c r="D27" s="17">
        <v>170.84</v>
      </c>
    </row>
    <row r="28" spans="1:4" ht="16.5" customHeight="1" x14ac:dyDescent="0.3">
      <c r="A28" s="74" t="s">
        <v>39</v>
      </c>
      <c r="B28" s="74"/>
      <c r="C28" s="58">
        <f>SUM(C26:C27)</f>
        <v>260</v>
      </c>
      <c r="D28" s="60">
        <f>SUM(D26:D27)</f>
        <v>228.44</v>
      </c>
    </row>
    <row r="29" spans="1:4" ht="16.5" customHeight="1" x14ac:dyDescent="0.3">
      <c r="A29" s="75" t="s">
        <v>40</v>
      </c>
      <c r="B29" s="75"/>
      <c r="C29" s="75"/>
      <c r="D29" s="75"/>
    </row>
    <row r="30" spans="1:4" ht="16.5" customHeight="1" x14ac:dyDescent="0.3">
      <c r="A30" s="18">
        <v>175</v>
      </c>
      <c r="B30" s="27" t="s">
        <v>70</v>
      </c>
      <c r="C30" s="43">
        <v>150</v>
      </c>
      <c r="D30" s="44">
        <v>286</v>
      </c>
    </row>
    <row r="31" spans="1:4" ht="16.5" customHeight="1" x14ac:dyDescent="0.3">
      <c r="A31" s="18">
        <v>465</v>
      </c>
      <c r="B31" s="61" t="s">
        <v>75</v>
      </c>
      <c r="C31" s="43">
        <v>200</v>
      </c>
      <c r="D31" s="44">
        <v>63</v>
      </c>
    </row>
    <row r="32" spans="1:4" ht="16.5" customHeight="1" x14ac:dyDescent="0.3">
      <c r="A32" s="30">
        <v>573</v>
      </c>
      <c r="B32" s="34" t="s">
        <v>30</v>
      </c>
      <c r="C32" s="43">
        <v>30</v>
      </c>
      <c r="D32" s="44">
        <v>70.2</v>
      </c>
    </row>
    <row r="33" spans="1:4" ht="16.5" customHeight="1" x14ac:dyDescent="0.3">
      <c r="A33" s="18">
        <v>574</v>
      </c>
      <c r="B33" s="34" t="s">
        <v>32</v>
      </c>
      <c r="C33" s="43">
        <v>20</v>
      </c>
      <c r="D33" s="44">
        <v>41.2</v>
      </c>
    </row>
    <row r="34" spans="1:4" ht="16.5" customHeight="1" x14ac:dyDescent="0.3">
      <c r="A34" s="74" t="s">
        <v>46</v>
      </c>
      <c r="B34" s="74"/>
      <c r="C34" s="58">
        <f>SUM(C30:C33)</f>
        <v>400</v>
      </c>
      <c r="D34" s="58">
        <f>SUM(D30:D33)</f>
        <v>460.4</v>
      </c>
    </row>
    <row r="35" spans="1:4" ht="14.45" customHeight="1" x14ac:dyDescent="0.3">
      <c r="A35" s="73" t="s">
        <v>47</v>
      </c>
      <c r="B35" s="73"/>
      <c r="C35" s="62">
        <f>SUM(C34+C28+C24+C15+C12)</f>
        <v>1860</v>
      </c>
      <c r="D35" s="62">
        <f>SUM(D34+D28+D24+D15+D12)</f>
        <v>1964.4099999999999</v>
      </c>
    </row>
    <row r="36" spans="1:4" hidden="1" x14ac:dyDescent="0.25"/>
    <row r="37" spans="1:4" ht="6.75" hidden="1" customHeight="1" x14ac:dyDescent="0.25"/>
  </sheetData>
  <mergeCells count="14">
    <mergeCell ref="A1:D1"/>
    <mergeCell ref="A2:D2"/>
    <mergeCell ref="B3:C3"/>
    <mergeCell ref="A7:D7"/>
    <mergeCell ref="A12:B12"/>
    <mergeCell ref="A13:D13"/>
    <mergeCell ref="A15:B15"/>
    <mergeCell ref="A16:D16"/>
    <mergeCell ref="A24:B24"/>
    <mergeCell ref="A25:D25"/>
    <mergeCell ref="A35:B35"/>
    <mergeCell ref="A28:B28"/>
    <mergeCell ref="A29:D29"/>
    <mergeCell ref="A34:B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2025-12-11T10:20:34Z</dcterms:created>
  <dcterms:modified xsi:type="dcterms:W3CDTF">2025-12-11T10:28:50Z</dcterms:modified>
</cp:coreProperties>
</file>